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6" i="9" l="1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<sst xmlns="http://schemas.openxmlformats.org/spreadsheetml/2006/main" count="195" uniqueCount="89">
  <si>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</si>
  <si>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</si>
  <si>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</si>
  <si>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</si>
  <si>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</si>
  <si>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</si>
  <si>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</si>
  <si>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</si>
  <si>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</si>
  <si>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</si>
  <si>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</si>
  <si>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</si>
  <si>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</si>
  <si>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</si>
  <si>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</si>
  <si>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</si>
  <si>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</si>
  <si>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01.06.2025 do: 30.06.2025</t>
  </si>
  <si>
    <t>Zestawienie dokumentów zakupu</t>
  </si>
  <si>
    <t>Nr dok. Pierwotnego</t>
  </si>
  <si>
    <t>Jednostka: PS13</t>
  </si>
  <si>
    <t/>
  </si>
  <si>
    <t>FS37/2025</t>
  </si>
  <si>
    <t>02.06.2025</t>
  </si>
  <si>
    <t>FV/006473/2025/06/3</t>
  </si>
  <si>
    <t>FV/5008/2025</t>
  </si>
  <si>
    <t>16.06.2025</t>
  </si>
  <si>
    <t>10.06.2025</t>
  </si>
  <si>
    <t>FV/5009/2025</t>
  </si>
  <si>
    <t>(S)FS-33/06/2025/PZ</t>
  </si>
  <si>
    <t>30.06.2025</t>
  </si>
  <si>
    <t>23.06.2025</t>
  </si>
  <si>
    <t>FS 3741/MAG/06/2025</t>
  </si>
  <si>
    <t>25.06.2025</t>
  </si>
  <si>
    <t>FS47/2025</t>
  </si>
  <si>
    <t>20.06.2025</t>
  </si>
  <si>
    <t>0205/TK/25</t>
  </si>
  <si>
    <t>07.07.2025</t>
  </si>
  <si>
    <t>26.06.2025</t>
  </si>
  <si>
    <t>07/013415/2025</t>
  </si>
  <si>
    <t>3690/2025</t>
  </si>
  <si>
    <t>02.07.2025</t>
  </si>
  <si>
    <t>4232072/21/2025/F</t>
  </si>
  <si>
    <t>488/K/VI/25</t>
  </si>
  <si>
    <t>PSD/1709/07/2025</t>
  </si>
  <si>
    <t>01.07.2025</t>
  </si>
  <si>
    <t>501040666/18/W/2025</t>
  </si>
  <si>
    <t>21.07.2025</t>
  </si>
  <si>
    <t>09.07.2025</t>
  </si>
  <si>
    <t>021393000009102</t>
  </si>
  <si>
    <t>22.07.2025</t>
  </si>
  <si>
    <t>INS-BUD - WOJCIECH JĘDRZEJCZYK PRYWATNE PRZEDSIĘBIORSTWO BUDOWLANE "INS - BUD"</t>
  </si>
  <si>
    <t>Justus - JUSTUS C.M.A. SPÓŁKA Z OGRANICZONĄ ODPOWIEDZIALNOŚCIĄ</t>
  </si>
  <si>
    <t>BEST PARTNER - BEST PARTNER ANDRZEJ KISIEL</t>
  </si>
  <si>
    <t>BAMBINO - MOJE BAMBINO SPÓŁKA Z OGRANICZONĄ ODPOWIEDZIALNOŚCIĄ SPÓŁKA KOMANDYTOWA</t>
  </si>
  <si>
    <t>Sprzętowo.pl - Sprzętowo.pl Krzysztof Topa</t>
  </si>
  <si>
    <t>WODOCIĄGI - "WODOCIĄGI KIELECKIE" SPÓŁKA Z OGRANICZONĄ ODPOWIEDZIALNOŚCIĄ</t>
  </si>
  <si>
    <t>24.06.2025</t>
  </si>
  <si>
    <t>MPEC - MIEJSKIE PRZEDSIĘBIORSTWO ENERGETYKI CIEPLNEJ SPÓŁKA Z OGRANICZONĄ ODPOWIEDZIALNOŚCIĄ</t>
  </si>
  <si>
    <t>PGNiG - PGNIG OBRÓT DETALICZNY SPÓŁKA Z OGRANICZONĄ ODPOWIEDZIALNOŚCIĄ</t>
  </si>
  <si>
    <t>KONREM - ZAKŁAD KONSER.I REMONTÓW URZĄDZEŃ DŹWIGNIC."KONREM" BRUDEK TADEUSZ,DUDAŁA PIOTR</t>
  </si>
  <si>
    <t>ENVELO - POCZTA POLSKA USŁUGI CYFROWE SPÓŁKA Z OGRANICZONĄ ODPOWIEDZIALNOŚCIĄ</t>
  </si>
  <si>
    <t>ENERGA - ENERGA - OBRÓT SPÓŁKA AKCYJNA</t>
  </si>
  <si>
    <t>29.06.2025</t>
  </si>
  <si>
    <t>PGE DYSTRYBUCJA - PGE DYSTRYBUCJA SPÓŁKA AKCYJNA</t>
  </si>
  <si>
    <t>naprawa drzwi zewnętrznych aluminiowych</t>
  </si>
  <si>
    <t>Faktura VAT zakupu</t>
  </si>
  <si>
    <t>monitoring</t>
  </si>
  <si>
    <t>zakup środków czystości</t>
  </si>
  <si>
    <t>zakup sprzętu na plac zabaw</t>
  </si>
  <si>
    <t>zakup komputera</t>
  </si>
  <si>
    <t>naprawa elewacji oraz pokrycia dachowego</t>
  </si>
  <si>
    <t>04.07.2025</t>
  </si>
  <si>
    <t>Udrożnienie kanalizacji</t>
  </si>
  <si>
    <t>10.07.2025</t>
  </si>
  <si>
    <t>woda i ścieki</t>
  </si>
  <si>
    <t>18.07.2025</t>
  </si>
  <si>
    <t>ogrzewanie</t>
  </si>
  <si>
    <t>16.07.2025</t>
  </si>
  <si>
    <t>opłata za gaz</t>
  </si>
  <si>
    <t>14.07.2025</t>
  </si>
  <si>
    <t>Przegląd i konserwacja dźwigów</t>
  </si>
  <si>
    <t>znaczki</t>
  </si>
  <si>
    <t>15.07.2025</t>
  </si>
  <si>
    <t>energia elektryczna</t>
  </si>
  <si>
    <t>08.08.2025</t>
  </si>
  <si>
    <t>usunięcie awarii - Udrożnienie kanalizacji</t>
  </si>
  <si>
    <t>woda</t>
  </si>
  <si>
    <t>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</si>
</sst>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tabSelected="1" workbookViewId="0">
      <selection activeCell="A5" sqref="A5:I5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16</v>
      </c>
      <c r="K2" s="13" t="s">
        <v>16</v>
      </c>
      <c r="L2" s="13" t="s">
        <v>16</v>
      </c>
    </row>
    <row r="3" spans="1:12" ht="15" customHeight="1" x14ac:dyDescent="0.25">
      <c r="A3" s="77"/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18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17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/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62" t="s">
        <v>0</v>
      </c>
      <c r="B13" s="65" t="s">
        <v>1</v>
      </c>
      <c r="C13" s="66"/>
      <c r="D13" s="15" t="s">
        <v>19</v>
      </c>
      <c r="E13" s="67" t="s">
        <v>12</v>
      </c>
      <c r="F13" s="10" t="s">
        <v>5</v>
      </c>
      <c r="G13" s="62" t="s">
        <v>8</v>
      </c>
      <c r="H13" s="62" t="s">
        <v>9</v>
      </c>
      <c r="I13" s="62" t="s">
        <v>10</v>
      </c>
    </row>
    <row r="14" spans="1:12" ht="15" customHeight="1" x14ac:dyDescent="0.25">
      <c r="A14" s="63"/>
      <c r="B14" s="70" t="s">
        <v>3</v>
      </c>
      <c r="C14" s="71"/>
      <c r="D14" s="72"/>
      <c r="E14" s="68"/>
      <c r="F14" s="11" t="s">
        <v>6</v>
      </c>
      <c r="G14" s="63"/>
      <c r="H14" s="63"/>
      <c r="I14" s="63"/>
    </row>
    <row r="15" spans="1:12" ht="15" customHeight="1" x14ac:dyDescent="0.25">
      <c r="A15" s="64"/>
      <c r="B15" s="73" t="s">
        <v>2</v>
      </c>
      <c r="C15" s="74"/>
      <c r="D15" s="8" t="s">
        <v>4</v>
      </c>
      <c r="E15" s="69"/>
      <c r="F15" s="12" t="s">
        <v>7</v>
      </c>
      <c r="G15" s="63"/>
      <c r="H15" s="63"/>
      <c r="I15" s="63"/>
    </row>
    <row r="16" spans="1:12" ht="12.75" hidden="1" customHeight="1" x14ac:dyDescent="0.25">
      <c r="A16" s="1"/>
      <c r="B16" s="9" t="s">
        <v>0</v>
      </c>
      <c r="C16" s="73" t="s">
        <v>15</v>
      </c>
      <c r="D16" s="74"/>
      <c r="E16" s="74"/>
      <c r="F16" s="74"/>
      <c r="G16" s="64"/>
      <c r="H16" s="64"/>
      <c r="I16" s="64"/>
    </row>
    <row r="17" spans="1:12" ht="15" customHeight="1" x14ac:dyDescent="0.25">
      <c r="A17" s="59" t="s">
        <v>20</v>
      </c>
      <c r="B17" s="60"/>
      <c r="C17" s="60"/>
      <c r="D17" s="60"/>
      <c r="E17" s="60"/>
      <c r="F17" s="61"/>
      <c r="G17" s="17">
        <v>14968.39</v>
      </c>
      <c r="H17" s="17">
        <v>3346.23</v>
      </c>
      <c r="I17" s="17">
        <v>18314.62</v>
      </c>
    </row>
    <row r="18" spans="1:12" ht="4.5" hidden="1" customHeight="1" x14ac:dyDescent="0.25">
      <c r="A18" s="34">
        <v>0</v>
      </c>
      <c r="B18" s="37"/>
      <c r="C18" s="38"/>
      <c r="D18" s="14"/>
      <c r="E18" s="39"/>
      <c r="F18" s="3"/>
      <c r="G18" s="42">
        <v>0</v>
      </c>
      <c r="H18" s="45">
        <v>0</v>
      </c>
      <c r="I18" s="48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35"/>
      <c r="B19" s="51"/>
      <c r="C19" s="52"/>
      <c r="D19" s="53"/>
      <c r="E19" s="40"/>
      <c r="F19" s="4"/>
      <c r="G19" s="43"/>
      <c r="H19" s="46"/>
      <c r="I19" s="49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36"/>
      <c r="B20" s="54"/>
      <c r="C20" s="55"/>
      <c r="D20" s="2"/>
      <c r="E20" s="41"/>
      <c r="F20" s="5"/>
      <c r="G20" s="44"/>
      <c r="H20" s="47"/>
      <c r="I20" s="50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56"/>
      <c r="D21" s="57"/>
      <c r="E21" s="57"/>
      <c r="F21" s="58"/>
      <c r="G21" s="20">
        <v>14968.39</v>
      </c>
      <c r="H21" s="21">
        <v>3346.23</v>
      </c>
      <c r="I21" s="20">
        <v>18314.62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9" t="s">
        <v>21</v>
      </c>
      <c r="B22" s="60"/>
      <c r="C22" s="60"/>
      <c r="D22" s="60"/>
      <c r="E22" s="60"/>
      <c r="F22" s="61"/>
      <c r="G22" s="17">
        <v>799.26</v>
      </c>
      <c r="H22" s="17">
        <v>183.83</v>
      </c>
      <c r="I22" s="17">
        <v>983.09</v>
      </c>
      <c r="J22" s="6"/>
      <c r="K22" s="6"/>
      <c r="L22" s="6"/>
    </row>
    <row r="23" spans="1:12" ht="15" customHeight="1" x14ac:dyDescent="0.25">
      <c r="A23" s="34">
        <v>1</v>
      </c>
      <c r="B23" s="37" t="s">
        <v>22</v>
      </c>
      <c r="C23" s="38"/>
      <c r="D23" s="14" t="s">
        <v>21</v>
      </c>
      <c r="E23" s="39" t="s">
        <v>23</v>
      </c>
      <c r="F23" s="3" t="s">
        <v>23</v>
      </c>
      <c r="G23" s="42">
        <v>799.26</v>
      </c>
      <c r="H23" s="45">
        <v>183.83</v>
      </c>
      <c r="I23" s="48">
        <v>983.09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25.5" customHeight="1" x14ac:dyDescent="0.25">
      <c r="A24" s="35"/>
      <c r="B24" s="51" t="s">
        <v>51</v>
      </c>
      <c r="C24" s="52"/>
      <c r="D24" s="53"/>
      <c r="E24" s="40"/>
      <c r="F24" s="4" t="s">
        <v>23</v>
      </c>
      <c r="G24" s="43"/>
      <c r="H24" s="46"/>
      <c r="I24" s="49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25.5" customHeight="1" x14ac:dyDescent="0.25">
      <c r="A25" s="36"/>
      <c r="B25" s="54" t="s">
        <v>65</v>
      </c>
      <c r="C25" s="55"/>
      <c r="D25" s="2" t="s">
        <v>66</v>
      </c>
      <c r="E25" s="41"/>
      <c r="F25" s="5" t="s">
        <v>26</v>
      </c>
      <c r="G25" s="44"/>
      <c r="H25" s="47"/>
      <c r="I25" s="50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56" t="s">
        <v>65</v>
      </c>
      <c r="D26" s="57"/>
      <c r="E26" s="57"/>
      <c r="F26" s="58"/>
      <c r="G26" s="20">
        <v>799.26</v>
      </c>
      <c r="H26" s="21">
        <v>183.83</v>
      </c>
      <c r="I26" s="20">
        <v>983.09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9" t="s">
        <v>21</v>
      </c>
      <c r="B27" s="60"/>
      <c r="C27" s="60"/>
      <c r="D27" s="60"/>
      <c r="E27" s="60"/>
      <c r="F27" s="61"/>
      <c r="G27" s="17">
        <v>50</v>
      </c>
      <c r="H27" s="17">
        <v>11.5</v>
      </c>
      <c r="I27" s="17">
        <v>61.5</v>
      </c>
      <c r="J27" s="6"/>
      <c r="K27" s="6"/>
      <c r="L27" s="6"/>
    </row>
    <row r="28" spans="1:12" ht="15" customHeight="1" x14ac:dyDescent="0.25">
      <c r="A28" s="34">
        <v>2</v>
      </c>
      <c r="B28" s="37" t="s">
        <v>24</v>
      </c>
      <c r="C28" s="38"/>
      <c r="D28" s="14" t="s">
        <v>21</v>
      </c>
      <c r="E28" s="39" t="s">
        <v>23</v>
      </c>
      <c r="F28" s="3" t="s">
        <v>23</v>
      </c>
      <c r="G28" s="42">
        <v>50</v>
      </c>
      <c r="H28" s="45">
        <v>11.5</v>
      </c>
      <c r="I28" s="48">
        <v>61.5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15" customHeight="1" x14ac:dyDescent="0.25">
      <c r="A29" s="35"/>
      <c r="B29" s="51" t="s">
        <v>52</v>
      </c>
      <c r="C29" s="52"/>
      <c r="D29" s="53"/>
      <c r="E29" s="40"/>
      <c r="F29" s="4" t="s">
        <v>23</v>
      </c>
      <c r="G29" s="43"/>
      <c r="H29" s="46"/>
      <c r="I29" s="49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25">
      <c r="A30" s="36"/>
      <c r="B30" s="54" t="s">
        <v>67</v>
      </c>
      <c r="C30" s="55"/>
      <c r="D30" s="2" t="s">
        <v>66</v>
      </c>
      <c r="E30" s="41"/>
      <c r="F30" s="5" t="s">
        <v>31</v>
      </c>
      <c r="G30" s="44"/>
      <c r="H30" s="47"/>
      <c r="I30" s="50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56" t="s">
        <v>67</v>
      </c>
      <c r="D31" s="57"/>
      <c r="E31" s="57"/>
      <c r="F31" s="58"/>
      <c r="G31" s="20">
        <v>50</v>
      </c>
      <c r="H31" s="21">
        <v>11.5</v>
      </c>
      <c r="I31" s="20">
        <v>61.5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9" t="s">
        <v>21</v>
      </c>
      <c r="B32" s="60"/>
      <c r="C32" s="60"/>
      <c r="D32" s="60"/>
      <c r="E32" s="60"/>
      <c r="F32" s="61"/>
      <c r="G32" s="17">
        <v>802.36</v>
      </c>
      <c r="H32" s="17">
        <v>180.58</v>
      </c>
      <c r="I32" s="17">
        <v>982.94</v>
      </c>
      <c r="J32" s="6"/>
      <c r="K32" s="6"/>
      <c r="L32" s="6"/>
    </row>
    <row r="33" spans="1:12" ht="15" customHeight="1" x14ac:dyDescent="0.25">
      <c r="A33" s="34">
        <v>3</v>
      </c>
      <c r="B33" s="37" t="s">
        <v>25</v>
      </c>
      <c r="C33" s="38"/>
      <c r="D33" s="14" t="s">
        <v>21</v>
      </c>
      <c r="E33" s="39" t="s">
        <v>26</v>
      </c>
      <c r="F33" s="3" t="s">
        <v>27</v>
      </c>
      <c r="G33" s="42">
        <v>802.36</v>
      </c>
      <c r="H33" s="45">
        <v>180.58</v>
      </c>
      <c r="I33" s="48">
        <v>982.94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25">
      <c r="A34" s="35"/>
      <c r="B34" s="51" t="s">
        <v>53</v>
      </c>
      <c r="C34" s="52"/>
      <c r="D34" s="53"/>
      <c r="E34" s="40"/>
      <c r="F34" s="4" t="s">
        <v>27</v>
      </c>
      <c r="G34" s="43"/>
      <c r="H34" s="46"/>
      <c r="I34" s="49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25">
      <c r="A35" s="36"/>
      <c r="B35" s="54" t="s">
        <v>68</v>
      </c>
      <c r="C35" s="55"/>
      <c r="D35" s="2" t="s">
        <v>66</v>
      </c>
      <c r="E35" s="41"/>
      <c r="F35" s="5" t="s">
        <v>57</v>
      </c>
      <c r="G35" s="44"/>
      <c r="H35" s="47"/>
      <c r="I35" s="50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56" t="s">
        <v>68</v>
      </c>
      <c r="D36" s="57"/>
      <c r="E36" s="57"/>
      <c r="F36" s="58"/>
      <c r="G36" s="20">
        <v>802.36</v>
      </c>
      <c r="H36" s="21">
        <v>180.58</v>
      </c>
      <c r="I36" s="20">
        <v>982.94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9" t="s">
        <v>21</v>
      </c>
      <c r="B37" s="60"/>
      <c r="C37" s="60"/>
      <c r="D37" s="60"/>
      <c r="E37" s="60"/>
      <c r="F37" s="61"/>
      <c r="G37" s="17">
        <v>524.4</v>
      </c>
      <c r="H37" s="17">
        <v>120.61</v>
      </c>
      <c r="I37" s="17">
        <v>645.01</v>
      </c>
      <c r="J37" s="6"/>
      <c r="K37" s="6"/>
      <c r="L37" s="6"/>
    </row>
    <row r="38" spans="1:12" ht="15" customHeight="1" x14ac:dyDescent="0.25">
      <c r="A38" s="34">
        <v>4</v>
      </c>
      <c r="B38" s="37" t="s">
        <v>28</v>
      </c>
      <c r="C38" s="38"/>
      <c r="D38" s="14" t="s">
        <v>21</v>
      </c>
      <c r="E38" s="39" t="s">
        <v>26</v>
      </c>
      <c r="F38" s="3" t="s">
        <v>27</v>
      </c>
      <c r="G38" s="42">
        <v>524.4</v>
      </c>
      <c r="H38" s="45">
        <v>120.61</v>
      </c>
      <c r="I38" s="48">
        <v>645.01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25">
      <c r="A39" s="35"/>
      <c r="B39" s="51" t="s">
        <v>53</v>
      </c>
      <c r="C39" s="52"/>
      <c r="D39" s="53"/>
      <c r="E39" s="40"/>
      <c r="F39" s="4" t="s">
        <v>27</v>
      </c>
      <c r="G39" s="43"/>
      <c r="H39" s="46"/>
      <c r="I39" s="49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25">
      <c r="A40" s="36"/>
      <c r="B40" s="54" t="s">
        <v>68</v>
      </c>
      <c r="C40" s="55"/>
      <c r="D40" s="2" t="s">
        <v>66</v>
      </c>
      <c r="E40" s="41"/>
      <c r="F40" s="5" t="s">
        <v>57</v>
      </c>
      <c r="G40" s="44"/>
      <c r="H40" s="47"/>
      <c r="I40" s="50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56" t="s">
        <v>68</v>
      </c>
      <c r="D41" s="57"/>
      <c r="E41" s="57"/>
      <c r="F41" s="58"/>
      <c r="G41" s="20">
        <v>524.4</v>
      </c>
      <c r="H41" s="21">
        <v>120.61</v>
      </c>
      <c r="I41" s="20">
        <v>645.01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9" t="s">
        <v>21</v>
      </c>
      <c r="B42" s="60"/>
      <c r="C42" s="60"/>
      <c r="D42" s="60"/>
      <c r="E42" s="60"/>
      <c r="F42" s="61"/>
      <c r="G42" s="17">
        <v>4634.1499999999996</v>
      </c>
      <c r="H42" s="17">
        <v>1065.8499999999999</v>
      </c>
      <c r="I42" s="17">
        <v>5700</v>
      </c>
      <c r="J42" s="6"/>
      <c r="K42" s="6"/>
      <c r="L42" s="6"/>
    </row>
    <row r="43" spans="1:12" ht="15" customHeight="1" x14ac:dyDescent="0.25">
      <c r="A43" s="34">
        <v>5</v>
      </c>
      <c r="B43" s="37" t="s">
        <v>29</v>
      </c>
      <c r="C43" s="38"/>
      <c r="D43" s="14" t="s">
        <v>21</v>
      </c>
      <c r="E43" s="39" t="s">
        <v>30</v>
      </c>
      <c r="F43" s="3" t="s">
        <v>31</v>
      </c>
      <c r="G43" s="42">
        <v>4634.1499999999996</v>
      </c>
      <c r="H43" s="45">
        <v>1065.8499999999999</v>
      </c>
      <c r="I43" s="48">
        <v>5700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25.5" customHeight="1" x14ac:dyDescent="0.25">
      <c r="A44" s="35"/>
      <c r="B44" s="51" t="s">
        <v>54</v>
      </c>
      <c r="C44" s="52"/>
      <c r="D44" s="53"/>
      <c r="E44" s="40"/>
      <c r="F44" s="4" t="s">
        <v>31</v>
      </c>
      <c r="G44" s="43"/>
      <c r="H44" s="46"/>
      <c r="I44" s="49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25">
      <c r="A45" s="36"/>
      <c r="B45" s="54" t="s">
        <v>69</v>
      </c>
      <c r="C45" s="55"/>
      <c r="D45" s="2" t="s">
        <v>66</v>
      </c>
      <c r="E45" s="41"/>
      <c r="F45" s="5" t="s">
        <v>37</v>
      </c>
      <c r="G45" s="44"/>
      <c r="H45" s="47"/>
      <c r="I45" s="50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56" t="s">
        <v>69</v>
      </c>
      <c r="D46" s="57"/>
      <c r="E46" s="57"/>
      <c r="F46" s="58"/>
      <c r="G46" s="20">
        <v>4634.1499999999996</v>
      </c>
      <c r="H46" s="21">
        <v>1065.8499999999999</v>
      </c>
      <c r="I46" s="20">
        <v>5700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9" t="s">
        <v>21</v>
      </c>
      <c r="B47" s="60"/>
      <c r="C47" s="60"/>
      <c r="D47" s="60"/>
      <c r="E47" s="60"/>
      <c r="F47" s="61"/>
      <c r="G47" s="17">
        <v>575.61</v>
      </c>
      <c r="H47" s="17">
        <v>132.38999999999999</v>
      </c>
      <c r="I47" s="17">
        <v>708</v>
      </c>
      <c r="J47" s="6"/>
      <c r="K47" s="6"/>
      <c r="L47" s="6"/>
    </row>
    <row r="48" spans="1:12" ht="15" customHeight="1" x14ac:dyDescent="0.25">
      <c r="A48" s="34">
        <v>6</v>
      </c>
      <c r="B48" s="37" t="s">
        <v>32</v>
      </c>
      <c r="C48" s="38"/>
      <c r="D48" s="14" t="s">
        <v>21</v>
      </c>
      <c r="E48" s="39" t="s">
        <v>30</v>
      </c>
      <c r="F48" s="3" t="s">
        <v>33</v>
      </c>
      <c r="G48" s="42">
        <v>575.61</v>
      </c>
      <c r="H48" s="45">
        <v>132.38999999999999</v>
      </c>
      <c r="I48" s="48">
        <v>708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15" customHeight="1" x14ac:dyDescent="0.25">
      <c r="A49" s="35"/>
      <c r="B49" s="51" t="s">
        <v>55</v>
      </c>
      <c r="C49" s="52"/>
      <c r="D49" s="53"/>
      <c r="E49" s="40"/>
      <c r="F49" s="4" t="s">
        <v>33</v>
      </c>
      <c r="G49" s="43"/>
      <c r="H49" s="46"/>
      <c r="I49" s="49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25">
      <c r="A50" s="36"/>
      <c r="B50" s="54" t="s">
        <v>70</v>
      </c>
      <c r="C50" s="55"/>
      <c r="D50" s="2" t="s">
        <v>66</v>
      </c>
      <c r="E50" s="41"/>
      <c r="F50" s="5" t="s">
        <v>41</v>
      </c>
      <c r="G50" s="44"/>
      <c r="H50" s="47"/>
      <c r="I50" s="50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56" t="s">
        <v>70</v>
      </c>
      <c r="D51" s="57"/>
      <c r="E51" s="57"/>
      <c r="F51" s="58"/>
      <c r="G51" s="20">
        <v>575.61</v>
      </c>
      <c r="H51" s="21">
        <v>132.38999999999999</v>
      </c>
      <c r="I51" s="20">
        <v>708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9" t="s">
        <v>21</v>
      </c>
      <c r="B52" s="60"/>
      <c r="C52" s="60"/>
      <c r="D52" s="60"/>
      <c r="E52" s="60"/>
      <c r="F52" s="61"/>
      <c r="G52" s="17">
        <v>1974.73</v>
      </c>
      <c r="H52" s="17">
        <v>454.19</v>
      </c>
      <c r="I52" s="17">
        <v>2428.92</v>
      </c>
      <c r="J52" s="6"/>
      <c r="K52" s="6"/>
      <c r="L52" s="6"/>
    </row>
    <row r="53" spans="1:12" ht="15" customHeight="1" x14ac:dyDescent="0.25">
      <c r="A53" s="34">
        <v>7</v>
      </c>
      <c r="B53" s="37" t="s">
        <v>34</v>
      </c>
      <c r="C53" s="38"/>
      <c r="D53" s="14" t="s">
        <v>21</v>
      </c>
      <c r="E53" s="39" t="s">
        <v>30</v>
      </c>
      <c r="F53" s="3" t="s">
        <v>35</v>
      </c>
      <c r="G53" s="42">
        <v>1974.73</v>
      </c>
      <c r="H53" s="45">
        <v>454.19</v>
      </c>
      <c r="I53" s="48">
        <v>2428.92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25.5" customHeight="1" x14ac:dyDescent="0.25">
      <c r="A54" s="35"/>
      <c r="B54" s="51" t="s">
        <v>51</v>
      </c>
      <c r="C54" s="52"/>
      <c r="D54" s="53"/>
      <c r="E54" s="40"/>
      <c r="F54" s="4" t="s">
        <v>35</v>
      </c>
      <c r="G54" s="43"/>
      <c r="H54" s="46"/>
      <c r="I54" s="49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25.5" customHeight="1" x14ac:dyDescent="0.25">
      <c r="A55" s="36"/>
      <c r="B55" s="54" t="s">
        <v>71</v>
      </c>
      <c r="C55" s="55"/>
      <c r="D55" s="2" t="s">
        <v>66</v>
      </c>
      <c r="E55" s="41"/>
      <c r="F55" s="5" t="s">
        <v>72</v>
      </c>
      <c r="G55" s="44"/>
      <c r="H55" s="47"/>
      <c r="I55" s="50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56" t="s">
        <v>71</v>
      </c>
      <c r="D56" s="57"/>
      <c r="E56" s="57"/>
      <c r="F56" s="58"/>
      <c r="G56" s="20">
        <v>1974.73</v>
      </c>
      <c r="H56" s="21">
        <v>454.19</v>
      </c>
      <c r="I56" s="20">
        <v>2428.92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9" t="s">
        <v>21</v>
      </c>
      <c r="B57" s="60"/>
      <c r="C57" s="60"/>
      <c r="D57" s="60"/>
      <c r="E57" s="60"/>
      <c r="F57" s="61"/>
      <c r="G57" s="17">
        <v>592.20000000000005</v>
      </c>
      <c r="H57" s="17">
        <v>136.21</v>
      </c>
      <c r="I57" s="17">
        <v>728.41</v>
      </c>
      <c r="J57" s="6"/>
      <c r="K57" s="6"/>
      <c r="L57" s="6"/>
    </row>
    <row r="58" spans="1:12" ht="15" customHeight="1" x14ac:dyDescent="0.25">
      <c r="A58" s="34">
        <v>8</v>
      </c>
      <c r="B58" s="37" t="s">
        <v>36</v>
      </c>
      <c r="C58" s="38"/>
      <c r="D58" s="14" t="s">
        <v>21</v>
      </c>
      <c r="E58" s="39" t="s">
        <v>37</v>
      </c>
      <c r="F58" s="3" t="s">
        <v>38</v>
      </c>
      <c r="G58" s="42">
        <v>592.20000000000005</v>
      </c>
      <c r="H58" s="45">
        <v>136.21</v>
      </c>
      <c r="I58" s="48">
        <v>728.41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25.5" customHeight="1" x14ac:dyDescent="0.25">
      <c r="A59" s="35"/>
      <c r="B59" s="51" t="s">
        <v>56</v>
      </c>
      <c r="C59" s="52"/>
      <c r="D59" s="53"/>
      <c r="E59" s="40"/>
      <c r="F59" s="4" t="s">
        <v>57</v>
      </c>
      <c r="G59" s="43"/>
      <c r="H59" s="46"/>
      <c r="I59" s="49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25">
      <c r="A60" s="36"/>
      <c r="B60" s="54" t="s">
        <v>73</v>
      </c>
      <c r="C60" s="55"/>
      <c r="D60" s="2" t="s">
        <v>66</v>
      </c>
      <c r="E60" s="41"/>
      <c r="F60" s="5" t="s">
        <v>74</v>
      </c>
      <c r="G60" s="44"/>
      <c r="H60" s="47"/>
      <c r="I60" s="50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56" t="s">
        <v>86</v>
      </c>
      <c r="D61" s="57"/>
      <c r="E61" s="57"/>
      <c r="F61" s="58"/>
      <c r="G61" s="20">
        <v>592.20000000000005</v>
      </c>
      <c r="H61" s="21">
        <v>136.21</v>
      </c>
      <c r="I61" s="20">
        <v>728.41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9" t="s">
        <v>21</v>
      </c>
      <c r="B62" s="60"/>
      <c r="C62" s="60"/>
      <c r="D62" s="60"/>
      <c r="E62" s="60"/>
      <c r="F62" s="61"/>
      <c r="G62" s="17">
        <v>605</v>
      </c>
      <c r="H62" s="17">
        <v>48.4</v>
      </c>
      <c r="I62" s="17">
        <v>653.4</v>
      </c>
      <c r="J62" s="6"/>
      <c r="K62" s="6"/>
      <c r="L62" s="6"/>
    </row>
    <row r="63" spans="1:12" ht="15" customHeight="1" x14ac:dyDescent="0.25">
      <c r="A63" s="34">
        <v>9</v>
      </c>
      <c r="B63" s="37" t="s">
        <v>39</v>
      </c>
      <c r="C63" s="38"/>
      <c r="D63" s="14" t="s">
        <v>21</v>
      </c>
      <c r="E63" s="39" t="s">
        <v>37</v>
      </c>
      <c r="F63" s="3" t="s">
        <v>30</v>
      </c>
      <c r="G63" s="42">
        <v>605</v>
      </c>
      <c r="H63" s="45">
        <v>48.4</v>
      </c>
      <c r="I63" s="48">
        <v>653.4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25.5" customHeight="1" x14ac:dyDescent="0.25">
      <c r="A64" s="35"/>
      <c r="B64" s="51" t="s">
        <v>56</v>
      </c>
      <c r="C64" s="52"/>
      <c r="D64" s="53"/>
      <c r="E64" s="40"/>
      <c r="F64" s="4" t="s">
        <v>30</v>
      </c>
      <c r="G64" s="43"/>
      <c r="H64" s="46"/>
      <c r="I64" s="49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25">
      <c r="A65" s="36"/>
      <c r="B65" s="54" t="s">
        <v>75</v>
      </c>
      <c r="C65" s="55"/>
      <c r="D65" s="2" t="s">
        <v>66</v>
      </c>
      <c r="E65" s="41"/>
      <c r="F65" s="5" t="s">
        <v>76</v>
      </c>
      <c r="G65" s="44"/>
      <c r="H65" s="47"/>
      <c r="I65" s="50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56" t="s">
        <v>87</v>
      </c>
      <c r="D66" s="57"/>
      <c r="E66" s="57"/>
      <c r="F66" s="58"/>
      <c r="G66" s="20">
        <v>605</v>
      </c>
      <c r="H66" s="21">
        <v>48.4</v>
      </c>
      <c r="I66" s="20">
        <v>653.4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9" t="s">
        <v>21</v>
      </c>
      <c r="B67" s="60"/>
      <c r="C67" s="60"/>
      <c r="D67" s="60"/>
      <c r="E67" s="60"/>
      <c r="F67" s="61"/>
      <c r="G67" s="17">
        <v>1381.38</v>
      </c>
      <c r="H67" s="17">
        <v>317.72000000000003</v>
      </c>
      <c r="I67" s="17">
        <v>1699.1</v>
      </c>
      <c r="J67" s="6"/>
      <c r="K67" s="6"/>
      <c r="L67" s="6"/>
    </row>
    <row r="68" spans="1:12" ht="15" customHeight="1" x14ac:dyDescent="0.25">
      <c r="A68" s="34">
        <v>10</v>
      </c>
      <c r="B68" s="37" t="s">
        <v>40</v>
      </c>
      <c r="C68" s="38"/>
      <c r="D68" s="14" t="s">
        <v>21</v>
      </c>
      <c r="E68" s="39" t="s">
        <v>37</v>
      </c>
      <c r="F68" s="3" t="s">
        <v>41</v>
      </c>
      <c r="G68" s="42">
        <v>1381.38</v>
      </c>
      <c r="H68" s="45">
        <v>317.72000000000003</v>
      </c>
      <c r="I68" s="48">
        <v>1699.1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25.5" customHeight="1" x14ac:dyDescent="0.25">
      <c r="A69" s="35"/>
      <c r="B69" s="51" t="s">
        <v>58</v>
      </c>
      <c r="C69" s="52"/>
      <c r="D69" s="53"/>
      <c r="E69" s="40"/>
      <c r="F69" s="4" t="s">
        <v>30</v>
      </c>
      <c r="G69" s="43"/>
      <c r="H69" s="46"/>
      <c r="I69" s="49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25">
      <c r="A70" s="36"/>
      <c r="B70" s="54" t="s">
        <v>77</v>
      </c>
      <c r="C70" s="55"/>
      <c r="D70" s="2" t="s">
        <v>66</v>
      </c>
      <c r="E70" s="41"/>
      <c r="F70" s="5" t="s">
        <v>78</v>
      </c>
      <c r="G70" s="44"/>
      <c r="H70" s="47"/>
      <c r="I70" s="50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56" t="s">
        <v>77</v>
      </c>
      <c r="D71" s="57"/>
      <c r="E71" s="57"/>
      <c r="F71" s="58"/>
      <c r="G71" s="20">
        <v>1381.38</v>
      </c>
      <c r="H71" s="21">
        <v>317.72000000000003</v>
      </c>
      <c r="I71" s="20">
        <v>1699.1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25">
      <c r="A72" s="59" t="s">
        <v>21</v>
      </c>
      <c r="B72" s="60"/>
      <c r="C72" s="60"/>
      <c r="D72" s="60"/>
      <c r="E72" s="60"/>
      <c r="F72" s="61"/>
      <c r="G72" s="17">
        <v>1463.33</v>
      </c>
      <c r="H72" s="17">
        <v>336.57</v>
      </c>
      <c r="I72" s="17">
        <v>1799.9</v>
      </c>
      <c r="J72" s="6"/>
      <c r="K72" s="6"/>
      <c r="L72" s="6"/>
    </row>
    <row r="73" spans="1:12" ht="15" customHeight="1" x14ac:dyDescent="0.25">
      <c r="A73" s="34">
        <v>11</v>
      </c>
      <c r="B73" s="37" t="s">
        <v>42</v>
      </c>
      <c r="C73" s="38"/>
      <c r="D73" s="14" t="s">
        <v>21</v>
      </c>
      <c r="E73" s="39" t="s">
        <v>37</v>
      </c>
      <c r="F73" s="3" t="s">
        <v>30</v>
      </c>
      <c r="G73" s="42">
        <v>1463.33</v>
      </c>
      <c r="H73" s="45">
        <v>336.57</v>
      </c>
      <c r="I73" s="48">
        <v>1799.9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25.5" customHeight="1" x14ac:dyDescent="0.25">
      <c r="A74" s="35"/>
      <c r="B74" s="51" t="s">
        <v>59</v>
      </c>
      <c r="C74" s="52"/>
      <c r="D74" s="53"/>
      <c r="E74" s="40"/>
      <c r="F74" s="4" t="s">
        <v>30</v>
      </c>
      <c r="G74" s="43"/>
      <c r="H74" s="46"/>
      <c r="I74" s="49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25">
      <c r="A75" s="36"/>
      <c r="B75" s="54" t="s">
        <v>79</v>
      </c>
      <c r="C75" s="55"/>
      <c r="D75" s="2" t="s">
        <v>66</v>
      </c>
      <c r="E75" s="41"/>
      <c r="F75" s="5" t="s">
        <v>80</v>
      </c>
      <c r="G75" s="44"/>
      <c r="H75" s="47"/>
      <c r="I75" s="50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25">
      <c r="A76" s="7"/>
      <c r="B76" s="19">
        <v>0</v>
      </c>
      <c r="C76" s="56" t="s">
        <v>88</v>
      </c>
      <c r="D76" s="57"/>
      <c r="E76" s="57"/>
      <c r="F76" s="58"/>
      <c r="G76" s="20">
        <v>1463.33</v>
      </c>
      <c r="H76" s="21">
        <v>336.57</v>
      </c>
      <c r="I76" s="20">
        <v>1799.9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25">
      <c r="A77" s="59" t="s">
        <v>21</v>
      </c>
      <c r="B77" s="60"/>
      <c r="C77" s="60"/>
      <c r="D77" s="60"/>
      <c r="E77" s="60"/>
      <c r="F77" s="61"/>
      <c r="G77" s="17">
        <v>510</v>
      </c>
      <c r="H77" s="17">
        <v>117.3</v>
      </c>
      <c r="I77" s="17">
        <v>627.29999999999995</v>
      </c>
      <c r="J77" s="6"/>
      <c r="K77" s="6"/>
      <c r="L77" s="6"/>
    </row>
    <row r="78" spans="1:12" ht="15" customHeight="1" x14ac:dyDescent="0.25">
      <c r="A78" s="34">
        <v>12</v>
      </c>
      <c r="B78" s="37" t="s">
        <v>43</v>
      </c>
      <c r="C78" s="38"/>
      <c r="D78" s="14" t="s">
        <v>21</v>
      </c>
      <c r="E78" s="39" t="s">
        <v>37</v>
      </c>
      <c r="F78" s="3" t="s">
        <v>33</v>
      </c>
      <c r="G78" s="42">
        <v>510</v>
      </c>
      <c r="H78" s="45">
        <v>117.3</v>
      </c>
      <c r="I78" s="48">
        <v>627.29999999999995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25.5" customHeight="1" x14ac:dyDescent="0.25">
      <c r="A79" s="35"/>
      <c r="B79" s="51" t="s">
        <v>60</v>
      </c>
      <c r="C79" s="52"/>
      <c r="D79" s="53"/>
      <c r="E79" s="40"/>
      <c r="F79" s="4" t="s">
        <v>33</v>
      </c>
      <c r="G79" s="43"/>
      <c r="H79" s="46"/>
      <c r="I79" s="49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15" customHeight="1" x14ac:dyDescent="0.25">
      <c r="A80" s="36"/>
      <c r="B80" s="54" t="s">
        <v>81</v>
      </c>
      <c r="C80" s="55"/>
      <c r="D80" s="2" t="s">
        <v>66</v>
      </c>
      <c r="E80" s="41"/>
      <c r="F80" s="5" t="s">
        <v>33</v>
      </c>
      <c r="G80" s="44"/>
      <c r="H80" s="47"/>
      <c r="I80" s="50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25">
      <c r="A81" s="7"/>
      <c r="B81" s="19">
        <v>0</v>
      </c>
      <c r="C81" s="56" t="s">
        <v>81</v>
      </c>
      <c r="D81" s="57"/>
      <c r="E81" s="57"/>
      <c r="F81" s="58"/>
      <c r="G81" s="20">
        <v>510</v>
      </c>
      <c r="H81" s="21">
        <v>117.3</v>
      </c>
      <c r="I81" s="20">
        <v>627.29999999999995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25">
      <c r="A82" s="59" t="s">
        <v>21</v>
      </c>
      <c r="B82" s="60"/>
      <c r="C82" s="60"/>
      <c r="D82" s="60"/>
      <c r="E82" s="60"/>
      <c r="F82" s="61"/>
      <c r="G82" s="17">
        <v>7.8</v>
      </c>
      <c r="H82" s="17">
        <v>0</v>
      </c>
      <c r="I82" s="17">
        <v>7.8</v>
      </c>
      <c r="J82" s="6"/>
      <c r="K82" s="6"/>
      <c r="L82" s="6"/>
    </row>
    <row r="83" spans="1:12" ht="15" customHeight="1" x14ac:dyDescent="0.25">
      <c r="A83" s="34">
        <v>13</v>
      </c>
      <c r="B83" s="37" t="s">
        <v>44</v>
      </c>
      <c r="C83" s="38"/>
      <c r="D83" s="14" t="s">
        <v>21</v>
      </c>
      <c r="E83" s="39" t="s">
        <v>37</v>
      </c>
      <c r="F83" s="3" t="s">
        <v>45</v>
      </c>
      <c r="G83" s="42">
        <v>7.8</v>
      </c>
      <c r="H83" s="45">
        <v>0</v>
      </c>
      <c r="I83" s="48">
        <v>7.8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25.5" customHeight="1" x14ac:dyDescent="0.25">
      <c r="A84" s="35"/>
      <c r="B84" s="51" t="s">
        <v>61</v>
      </c>
      <c r="C84" s="52"/>
      <c r="D84" s="53"/>
      <c r="E84" s="40"/>
      <c r="F84" s="4" t="s">
        <v>30</v>
      </c>
      <c r="G84" s="43"/>
      <c r="H84" s="46"/>
      <c r="I84" s="49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15" customHeight="1" x14ac:dyDescent="0.25">
      <c r="A85" s="36"/>
      <c r="B85" s="54" t="s">
        <v>82</v>
      </c>
      <c r="C85" s="55"/>
      <c r="D85" s="2" t="s">
        <v>66</v>
      </c>
      <c r="E85" s="41"/>
      <c r="F85" s="5" t="s">
        <v>83</v>
      </c>
      <c r="G85" s="44"/>
      <c r="H85" s="47"/>
      <c r="I85" s="50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25">
      <c r="A86" s="7"/>
      <c r="B86" s="19">
        <v>0</v>
      </c>
      <c r="C86" s="56" t="s">
        <v>82</v>
      </c>
      <c r="D86" s="57"/>
      <c r="E86" s="57"/>
      <c r="F86" s="58"/>
      <c r="G86" s="20">
        <v>7.8</v>
      </c>
      <c r="H86" s="21">
        <v>0</v>
      </c>
      <c r="I86" s="20">
        <v>7.8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2.75" hidden="1" customHeight="1" x14ac:dyDescent="0.25">
      <c r="A87" s="59" t="s">
        <v>21</v>
      </c>
      <c r="B87" s="60"/>
      <c r="C87" s="60"/>
      <c r="D87" s="60"/>
      <c r="E87" s="60"/>
      <c r="F87" s="61"/>
      <c r="G87" s="17">
        <v>506.27</v>
      </c>
      <c r="H87" s="17">
        <v>116.44</v>
      </c>
      <c r="I87" s="17">
        <v>622.71</v>
      </c>
      <c r="J87" s="6"/>
      <c r="K87" s="6"/>
      <c r="L87" s="6"/>
    </row>
    <row r="88" spans="1:12" ht="15" customHeight="1" x14ac:dyDescent="0.25">
      <c r="A88" s="34">
        <v>14</v>
      </c>
      <c r="B88" s="37" t="s">
        <v>46</v>
      </c>
      <c r="C88" s="38"/>
      <c r="D88" s="14" t="s">
        <v>21</v>
      </c>
      <c r="E88" s="39" t="s">
        <v>47</v>
      </c>
      <c r="F88" s="3" t="s">
        <v>48</v>
      </c>
      <c r="G88" s="42">
        <v>506.27</v>
      </c>
      <c r="H88" s="45">
        <v>116.44</v>
      </c>
      <c r="I88" s="48">
        <v>622.71</v>
      </c>
      <c r="J88" s="18">
        <v>0</v>
      </c>
      <c r="K88" s="6" t="str">
        <f>IF(OR(J88=0,J88=1),"",1)</f>
        <v/>
      </c>
      <c r="L88" s="6" t="str">
        <f>IF(B88="",1,"")</f>
        <v/>
      </c>
    </row>
    <row r="89" spans="1:12" ht="15" customHeight="1" x14ac:dyDescent="0.25">
      <c r="A89" s="35"/>
      <c r="B89" s="51" t="s">
        <v>62</v>
      </c>
      <c r="C89" s="52"/>
      <c r="D89" s="53"/>
      <c r="E89" s="40"/>
      <c r="F89" s="4" t="s">
        <v>63</v>
      </c>
      <c r="G89" s="43"/>
      <c r="H89" s="46"/>
      <c r="I89" s="49"/>
      <c r="J89" s="18">
        <v>0</v>
      </c>
      <c r="K89" s="6" t="str">
        <f>IF(OR(J89=0,J89=1),"",1)</f>
        <v/>
      </c>
      <c r="L89" s="6" t="str">
        <f>IF(AND(F89="",G89=""),1,"")</f>
        <v/>
      </c>
    </row>
    <row r="90" spans="1:12" ht="15" customHeight="1" x14ac:dyDescent="0.25">
      <c r="A90" s="36"/>
      <c r="B90" s="54" t="s">
        <v>84</v>
      </c>
      <c r="C90" s="55"/>
      <c r="D90" s="2" t="s">
        <v>66</v>
      </c>
      <c r="E90" s="41"/>
      <c r="F90" s="5" t="s">
        <v>85</v>
      </c>
      <c r="G90" s="44"/>
      <c r="H90" s="47"/>
      <c r="I90" s="50"/>
      <c r="J90" s="18">
        <v>0</v>
      </c>
      <c r="K90" s="6" t="str">
        <f>IF(OR(J90=0,J90=1),"",1)</f>
        <v/>
      </c>
      <c r="L90" s="6" t="str">
        <f>IF(AND(F90="",G90=""),1,"")</f>
        <v/>
      </c>
    </row>
    <row r="91" spans="1:12" ht="12.75" hidden="1" customHeight="1" x14ac:dyDescent="0.25">
      <c r="A91" s="7"/>
      <c r="B91" s="19">
        <v>0</v>
      </c>
      <c r="C91" s="56" t="s">
        <v>84</v>
      </c>
      <c r="D91" s="57"/>
      <c r="E91" s="57"/>
      <c r="F91" s="58"/>
      <c r="G91" s="20">
        <v>506.27</v>
      </c>
      <c r="H91" s="21">
        <v>116.44</v>
      </c>
      <c r="I91" s="20">
        <v>622.71</v>
      </c>
      <c r="J91" s="18">
        <v>0</v>
      </c>
      <c r="K91" s="16">
        <f>IF(J91=0,1,"")</f>
        <v>1</v>
      </c>
      <c r="L91" s="6" t="str">
        <f>IF(AND(F91="",G91=""),1,"")</f>
        <v/>
      </c>
    </row>
    <row r="92" spans="1:12" ht="12.75" hidden="1" customHeight="1" x14ac:dyDescent="0.25">
      <c r="A92" s="59" t="s">
        <v>21</v>
      </c>
      <c r="B92" s="60"/>
      <c r="C92" s="60"/>
      <c r="D92" s="60"/>
      <c r="E92" s="60"/>
      <c r="F92" s="61"/>
      <c r="G92" s="17">
        <v>541.9</v>
      </c>
      <c r="H92" s="17">
        <v>124.64</v>
      </c>
      <c r="I92" s="17">
        <v>666.54</v>
      </c>
      <c r="J92" s="6"/>
      <c r="K92" s="6"/>
      <c r="L92" s="6"/>
    </row>
    <row r="93" spans="1:12" ht="15" customHeight="1" x14ac:dyDescent="0.25">
      <c r="A93" s="34">
        <v>15</v>
      </c>
      <c r="B93" s="37" t="s">
        <v>49</v>
      </c>
      <c r="C93" s="38"/>
      <c r="D93" s="14" t="s">
        <v>21</v>
      </c>
      <c r="E93" s="39" t="s">
        <v>50</v>
      </c>
      <c r="F93" s="3" t="s">
        <v>30</v>
      </c>
      <c r="G93" s="42">
        <v>541.9</v>
      </c>
      <c r="H93" s="45">
        <v>124.64</v>
      </c>
      <c r="I93" s="48">
        <v>666.54</v>
      </c>
      <c r="J93" s="18">
        <v>0</v>
      </c>
      <c r="K93" s="6" t="str">
        <f>IF(OR(J93=0,J93=1),"",1)</f>
        <v/>
      </c>
      <c r="L93" s="6" t="str">
        <f>IF(B93="",1,"")</f>
        <v/>
      </c>
    </row>
    <row r="94" spans="1:12" ht="15" customHeight="1" x14ac:dyDescent="0.25">
      <c r="A94" s="35"/>
      <c r="B94" s="51" t="s">
        <v>64</v>
      </c>
      <c r="C94" s="52"/>
      <c r="D94" s="53"/>
      <c r="E94" s="40"/>
      <c r="F94" s="4" t="s">
        <v>30</v>
      </c>
      <c r="G94" s="43"/>
      <c r="H94" s="46"/>
      <c r="I94" s="49"/>
      <c r="J94" s="18">
        <v>0</v>
      </c>
      <c r="K94" s="6" t="str">
        <f>IF(OR(J94=0,J94=1),"",1)</f>
        <v/>
      </c>
      <c r="L94" s="6" t="str">
        <f>IF(AND(F94="",G94=""),1,"")</f>
        <v/>
      </c>
    </row>
    <row r="95" spans="1:12" ht="15" customHeight="1" x14ac:dyDescent="0.25">
      <c r="A95" s="36"/>
      <c r="B95" s="54" t="s">
        <v>84</v>
      </c>
      <c r="C95" s="55"/>
      <c r="D95" s="2" t="s">
        <v>66</v>
      </c>
      <c r="E95" s="41"/>
      <c r="F95" s="5" t="s">
        <v>47</v>
      </c>
      <c r="G95" s="44"/>
      <c r="H95" s="47"/>
      <c r="I95" s="50"/>
      <c r="J95" s="18">
        <v>0</v>
      </c>
      <c r="K95" s="6" t="str">
        <f>IF(OR(J95=0,J95=1),"",1)</f>
        <v/>
      </c>
      <c r="L95" s="6" t="str">
        <f>IF(AND(F95="",G95=""),1,"")</f>
        <v/>
      </c>
    </row>
    <row r="96" spans="1:12" ht="12.75" hidden="1" customHeight="1" x14ac:dyDescent="0.25">
      <c r="A96" s="7"/>
      <c r="B96" s="19">
        <v>0</v>
      </c>
      <c r="C96" s="56" t="s">
        <v>84</v>
      </c>
      <c r="D96" s="57"/>
      <c r="E96" s="57"/>
      <c r="F96" s="58"/>
      <c r="G96" s="20">
        <v>541.9</v>
      </c>
      <c r="H96" s="21">
        <v>124.64</v>
      </c>
      <c r="I96" s="20">
        <v>666.54</v>
      </c>
      <c r="J96" s="18">
        <v>0</v>
      </c>
      <c r="K96" s="16">
        <f>IF(J96=0,1,"")</f>
        <v>1</v>
      </c>
      <c r="L96" s="6" t="str">
        <f>IF(AND(F96="",G96=""),1,"")</f>
        <v/>
      </c>
    </row>
    <row r="97" spans="1:9" ht="15" customHeight="1" x14ac:dyDescent="0.25">
      <c r="A97" s="22" t="s">
        <v>11</v>
      </c>
      <c r="B97" s="23"/>
      <c r="C97" s="23"/>
      <c r="D97" s="23"/>
      <c r="E97" s="24"/>
      <c r="F97" s="33" t="s">
        <v>8</v>
      </c>
      <c r="G97" s="33"/>
      <c r="H97" s="31">
        <v>14968.39</v>
      </c>
      <c r="I97" s="31"/>
    </row>
    <row r="98" spans="1:9" ht="15" customHeight="1" x14ac:dyDescent="0.25">
      <c r="A98" s="25"/>
      <c r="B98" s="26"/>
      <c r="C98" s="26"/>
      <c r="D98" s="26"/>
      <c r="E98" s="27"/>
      <c r="F98" s="33" t="s">
        <v>9</v>
      </c>
      <c r="G98" s="33"/>
      <c r="H98" s="31">
        <v>3346.23</v>
      </c>
      <c r="I98" s="31"/>
    </row>
    <row r="99" spans="1:9" ht="15" customHeight="1" x14ac:dyDescent="0.25">
      <c r="A99" s="28"/>
      <c r="B99" s="29"/>
      <c r="C99" s="29"/>
      <c r="D99" s="29"/>
      <c r="E99" s="30"/>
      <c r="F99" s="33" t="s">
        <v>10</v>
      </c>
      <c r="G99" s="33"/>
      <c r="H99" s="31">
        <v>18314.62</v>
      </c>
      <c r="I99" s="31"/>
    </row>
    <row r="100" spans="1:9" ht="15" customHeight="1" x14ac:dyDescent="0.25"/>
    <row r="101" spans="1:9" ht="4.5" hidden="1" customHeight="1" x14ac:dyDescent="0.25">
      <c r="A101" s="22" t="s">
        <v>13</v>
      </c>
      <c r="B101" s="23"/>
      <c r="C101" s="23"/>
      <c r="D101" s="23"/>
      <c r="E101" s="24"/>
      <c r="F101" s="33" t="s">
        <v>8</v>
      </c>
      <c r="G101" s="33"/>
      <c r="H101" s="31">
        <v>0</v>
      </c>
      <c r="I101" s="32"/>
    </row>
    <row r="102" spans="1:9" ht="4.5" hidden="1" customHeight="1" x14ac:dyDescent="0.25">
      <c r="A102" s="25"/>
      <c r="B102" s="26"/>
      <c r="C102" s="26"/>
      <c r="D102" s="26"/>
      <c r="E102" s="27"/>
      <c r="F102" s="33" t="s">
        <v>9</v>
      </c>
      <c r="G102" s="33"/>
      <c r="H102" s="31">
        <v>0</v>
      </c>
      <c r="I102" s="32"/>
    </row>
    <row r="103" spans="1:9" ht="4.5" hidden="1" customHeight="1" x14ac:dyDescent="0.25">
      <c r="A103" s="28"/>
      <c r="B103" s="29"/>
      <c r="C103" s="29"/>
      <c r="D103" s="29"/>
      <c r="E103" s="30"/>
      <c r="F103" s="33" t="s">
        <v>10</v>
      </c>
      <c r="G103" s="33"/>
      <c r="H103" s="31">
        <v>0</v>
      </c>
      <c r="I103" s="32"/>
    </row>
  </sheetData>
  <mergeCells count="19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A97:E9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C96:F9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18:A20"/>
    <mergeCell ref="B18:C18"/>
    <mergeCell ref="E18:E20"/>
    <mergeCell ref="A28:A30"/>
    <mergeCell ref="B28:C28"/>
    <mergeCell ref="E28:E3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B19:D19"/>
    <mergeCell ref="B24:D24"/>
    <mergeCell ref="B20:C20"/>
    <mergeCell ref="B25:C2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B29:D29"/>
    <mergeCell ref="B34:D34"/>
    <mergeCell ref="B30:C30"/>
    <mergeCell ref="B35:C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9:D39"/>
    <mergeCell ref="B44:D44"/>
    <mergeCell ref="B40:C40"/>
    <mergeCell ref="B45:C4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49:D49"/>
    <mergeCell ref="B54:D54"/>
    <mergeCell ref="B50:C50"/>
    <mergeCell ref="B55:C5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59:D59"/>
    <mergeCell ref="B64:D64"/>
    <mergeCell ref="B60:C60"/>
    <mergeCell ref="B65:C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9:D69"/>
    <mergeCell ref="B74:D74"/>
    <mergeCell ref="B70:C70"/>
    <mergeCell ref="B75:C7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79:D79"/>
    <mergeCell ref="B84:D84"/>
    <mergeCell ref="B80:C80"/>
    <mergeCell ref="B85:C8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B89:D89"/>
    <mergeCell ref="B94:D94"/>
    <mergeCell ref="B90:C90"/>
    <mergeCell ref="B95:C95"/>
    <mergeCell ref="C91:F91"/>
    <mergeCell ref="A101:E103"/>
    <mergeCell ref="H103:I103"/>
    <mergeCell ref="F103:G103"/>
    <mergeCell ref="H101:I101"/>
    <mergeCell ref="H102:I102"/>
    <mergeCell ref="F101:G101"/>
    <mergeCell ref="F102:G102"/>
    <mergeCell ref="F97:G97"/>
    <mergeCell ref="H97:I97"/>
    <mergeCell ref="F98:G98"/>
    <mergeCell ref="H98:I98"/>
    <mergeCell ref="F99:G99"/>
    <mergeCell ref="H99:I99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25.02.0002.40476, VULCAN sp. z o.o., licencja: kielce, Miasto Kielce ul. Rynek 1 25-519 Kielce&amp;C&amp;"Calibri"&amp;8Strona &amp;P z &amp;N
&amp;R
&amp;"Calibri"&amp;7</oddFooter>
  </headerFooter>
  <ignoredErrors>
    <ignoredError sqref="A1:M2 A4:M4 B3:M3 A8:M103 B7:M7 A6:M6 B5:M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25.02.0002.40476</dc:creator>
  <cp:lastModifiedBy>User</cp:lastModifiedBy>
  <cp:lastPrinted>2016-09-01T06:17:35Z</cp:lastPrinted>
  <dcterms:created xsi:type="dcterms:W3CDTF">2016-05-02T23:07:55Z</dcterms:created>
  <dcterms:modified xsi:type="dcterms:W3CDTF">2025-07-29T07:45:05Z</dcterms:modified>
</cp:coreProperties>
</file>